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ушедшие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2" i="1" l="1"/>
  <c r="E11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<sst xmlns="http://schemas.openxmlformats.org/spreadsheetml/2006/main" count="38" uniqueCount="34">
  <si>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</si>
  <si>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</si>
  <si>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</si>
  <si>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</si>
  <si>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</si>
  <si>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</si>
  <si>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</si>
  <si>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</si>
  <si>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</si>
  <si>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</si>
  <si>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</si>
  <si>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</si>
  <si>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</si>
  <si>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</si>
  <si>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</si>
  <si>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</si>
  <si>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</si>
  <si>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</si>
  <si>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</si>
  <si>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</si>
  <si>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</si>
  <si>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</si>
  <si>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</si>
  <si>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</si>
  <si>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</si>
  <si>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</si>
  <si>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</si>
  <si>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</si>
  <si>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</si>
  <si>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</si>
  <si>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Норматив среднесложившийся за 2017 год</t>
  </si>
  <si>
    <t>Расход Гкал на 1 м2 , 
исходя из показаний ОДПУ в 2018 г ( на 2019 г)</t>
  </si>
  <si>
    <t>ПЕРЕРАСЧЕТ  ЗА ОТОПЛЕНИЕ ЗА 2019 год</t>
  </si>
  <si>
    <t>Комсомольский пр-кт, 49б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</si>
</sst>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67" fontId="4" fillId="0" borderId="21" xfId="0" applyNumberFormat="1" applyFont="1" applyBorder="1" applyAlignment="1">
      <alignment vertical="center"/>
    </xf>
    <xf numFmtId="170" fontId="4" fillId="0" borderId="21" xfId="0" applyNumberFormat="1" applyFont="1" applyBorder="1" applyAlignment="1">
      <alignment vertical="center"/>
    </xf>
    <xf numFmtId="164" fontId="3" fillId="6" borderId="20" xfId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G26" sqref="G26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30</v>
      </c>
      <c r="G8" s="41" t="s">
        <v>5</v>
      </c>
      <c r="H8" s="41"/>
      <c r="I8" s="46"/>
      <c r="J8" s="47" t="s">
        <v>6</v>
      </c>
      <c r="K8" s="49" t="s">
        <v>31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0" customFormat="1" ht="15" customHeight="1" x14ac:dyDescent="0.25">
      <c r="B10" s="14"/>
      <c r="C10" s="15" t="s">
        <v>11</v>
      </c>
      <c r="D10" s="50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52">
        <v>160.815</v>
      </c>
      <c r="D11" s="53">
        <v>128275.18</v>
      </c>
      <c r="E11" s="54">
        <f>F11+G11+H11</f>
        <v>1702.6779999999999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61458.229999999996</v>
      </c>
      <c r="K11" s="33">
        <v>3.7806798946774495E-2</v>
      </c>
      <c r="L11" s="24">
        <f>J11-D11</f>
        <v>-66816.95</v>
      </c>
    </row>
    <row r="12" spans="2:12" s="25" customFormat="1" ht="27.75" customHeight="1" x14ac:dyDescent="0.25">
      <c r="B12" s="21" t="s">
        <v>18</v>
      </c>
      <c r="C12" s="52">
        <v>50.189</v>
      </c>
      <c r="D12" s="53">
        <v>38020.18</v>
      </c>
      <c r="E12" s="54">
        <f t="shared" ref="E12" si="0">F12+G12+H12</f>
        <v>1702.6599999999999</v>
      </c>
      <c r="F12" s="31"/>
      <c r="G12" s="22">
        <v>757.54</v>
      </c>
      <c r="H12" s="22">
        <v>945.12</v>
      </c>
      <c r="I12" s="22">
        <v>1468.84</v>
      </c>
      <c r="J12" s="22"/>
      <c r="K12" s="33"/>
      <c r="L12" s="24">
        <f t="shared" ref="L12:L22" si="1">J12-D12</f>
        <v>-38020.18</v>
      </c>
    </row>
    <row r="13" spans="2:12" s="25" customFormat="1" ht="27.75" customHeight="1" x14ac:dyDescent="0.25">
      <c r="B13" s="21" t="s">
        <v>19</v>
      </c>
      <c r="C13" s="31"/>
      <c r="D13" s="51"/>
      <c r="E13" s="32"/>
      <c r="F13" s="31"/>
      <c r="G13" s="22">
        <v>757.54</v>
      </c>
      <c r="H13" s="22">
        <v>945.12</v>
      </c>
      <c r="I13" s="22">
        <v>1468.84</v>
      </c>
      <c r="J13" s="22"/>
      <c r="K13" s="23"/>
      <c r="L13" s="24">
        <f t="shared" si="1"/>
        <v>0</v>
      </c>
    </row>
    <row r="14" spans="2:12" s="25" customFormat="1" ht="27.75" customHeight="1" x14ac:dyDescent="0.25">
      <c r="B14" s="21" t="s">
        <v>20</v>
      </c>
      <c r="C14" s="31"/>
      <c r="D14" s="51"/>
      <c r="E14" s="32"/>
      <c r="F14" s="31"/>
      <c r="G14" s="22">
        <v>757.54</v>
      </c>
      <c r="H14" s="22">
        <v>945.12</v>
      </c>
      <c r="I14" s="22">
        <v>1468.84</v>
      </c>
      <c r="J14" s="22"/>
      <c r="K14" s="23"/>
      <c r="L14" s="24">
        <f t="shared" si="1"/>
        <v>0</v>
      </c>
    </row>
    <row r="15" spans="2:12" s="25" customFormat="1" ht="27.75" customHeight="1" x14ac:dyDescent="0.25">
      <c r="B15" s="21" t="s">
        <v>21</v>
      </c>
      <c r="C15" s="31"/>
      <c r="D15" s="51"/>
      <c r="E15" s="32"/>
      <c r="F15" s="31"/>
      <c r="G15" s="22">
        <v>757.54</v>
      </c>
      <c r="H15" s="22">
        <v>945.12</v>
      </c>
      <c r="I15" s="22">
        <v>1468.84</v>
      </c>
      <c r="J15" s="22"/>
      <c r="K15" s="23"/>
      <c r="L15" s="24">
        <f t="shared" si="1"/>
        <v>0</v>
      </c>
    </row>
    <row r="16" spans="2:12" s="25" customFormat="1" ht="27.75" customHeight="1" x14ac:dyDescent="0.25">
      <c r="B16" s="21" t="s">
        <v>22</v>
      </c>
      <c r="C16" s="31"/>
      <c r="D16" s="51"/>
      <c r="E16" s="32"/>
      <c r="F16" s="31"/>
      <c r="G16" s="22">
        <v>757.54</v>
      </c>
      <c r="H16" s="22">
        <v>945.12</v>
      </c>
      <c r="I16" s="22">
        <v>1468.84</v>
      </c>
      <c r="J16" s="22"/>
      <c r="K16" s="23"/>
      <c r="L16" s="24">
        <f t="shared" si="1"/>
        <v>0</v>
      </c>
    </row>
    <row r="17" spans="2:12" s="25" customFormat="1" ht="27.75" customHeight="1" x14ac:dyDescent="0.25">
      <c r="B17" s="21" t="s">
        <v>23</v>
      </c>
      <c r="C17" s="31"/>
      <c r="D17" s="51"/>
      <c r="E17" s="32"/>
      <c r="F17" s="31"/>
      <c r="G17" s="22">
        <v>778.75</v>
      </c>
      <c r="H17" s="22">
        <v>971.58</v>
      </c>
      <c r="I17" s="22">
        <v>1645.09</v>
      </c>
      <c r="J17" s="22"/>
      <c r="K17" s="23"/>
      <c r="L17" s="24">
        <f t="shared" si="1"/>
        <v>0</v>
      </c>
    </row>
    <row r="18" spans="2:12" s="25" customFormat="1" ht="27.75" customHeight="1" x14ac:dyDescent="0.25">
      <c r="B18" s="21" t="s">
        <v>24</v>
      </c>
      <c r="C18" s="31"/>
      <c r="D18" s="51"/>
      <c r="E18" s="32"/>
      <c r="F18" s="31"/>
      <c r="G18" s="22">
        <v>778.75</v>
      </c>
      <c r="H18" s="22">
        <v>971.58</v>
      </c>
      <c r="I18" s="22">
        <v>1645.09</v>
      </c>
      <c r="J18" s="22"/>
      <c r="K18" s="23"/>
      <c r="L18" s="24">
        <f t="shared" si="1"/>
        <v>0</v>
      </c>
    </row>
    <row r="19" spans="2:12" s="25" customFormat="1" ht="27.75" customHeight="1" x14ac:dyDescent="0.25">
      <c r="B19" s="21" t="s">
        <v>25</v>
      </c>
      <c r="C19" s="31"/>
      <c r="D19" s="51"/>
      <c r="E19" s="32"/>
      <c r="F19" s="31"/>
      <c r="G19" s="22">
        <v>778.75</v>
      </c>
      <c r="H19" s="22">
        <v>971.58</v>
      </c>
      <c r="I19" s="22">
        <v>1645.09</v>
      </c>
      <c r="J19" s="22"/>
      <c r="K19" s="23"/>
      <c r="L19" s="24">
        <f t="shared" si="1"/>
        <v>0</v>
      </c>
    </row>
    <row r="20" spans="2:12" s="25" customFormat="1" ht="27.75" customHeight="1" x14ac:dyDescent="0.25">
      <c r="B20" s="21" t="s">
        <v>26</v>
      </c>
      <c r="C20" s="31"/>
      <c r="D20" s="51"/>
      <c r="E20" s="32"/>
      <c r="F20" s="31"/>
      <c r="G20" s="22">
        <v>778.75</v>
      </c>
      <c r="H20" s="22">
        <v>971.58</v>
      </c>
      <c r="I20" s="22">
        <v>1645.09</v>
      </c>
      <c r="J20" s="22"/>
      <c r="K20" s="23"/>
      <c r="L20" s="24">
        <f t="shared" si="1"/>
        <v>0</v>
      </c>
    </row>
    <row r="21" spans="2:12" s="25" customFormat="1" ht="27.75" customHeight="1" x14ac:dyDescent="0.25">
      <c r="B21" s="21" t="s">
        <v>27</v>
      </c>
      <c r="C21" s="31"/>
      <c r="D21" s="51"/>
      <c r="E21" s="32"/>
      <c r="F21" s="31"/>
      <c r="G21" s="22">
        <v>778.75</v>
      </c>
      <c r="H21" s="22">
        <v>971.58</v>
      </c>
      <c r="I21" s="22">
        <v>1645.09</v>
      </c>
      <c r="J21" s="22"/>
      <c r="K21" s="23"/>
      <c r="L21" s="24">
        <f t="shared" si="1"/>
        <v>0</v>
      </c>
    </row>
    <row r="22" spans="2:12" s="25" customFormat="1" ht="27.75" customHeight="1" x14ac:dyDescent="0.25">
      <c r="B22" s="21" t="s">
        <v>28</v>
      </c>
      <c r="C22" s="31"/>
      <c r="D22" s="51"/>
      <c r="E22" s="32"/>
      <c r="F22" s="31"/>
      <c r="G22" s="22">
        <v>778.75</v>
      </c>
      <c r="H22" s="22">
        <v>971.58</v>
      </c>
      <c r="I22" s="22">
        <v>1645.09</v>
      </c>
      <c r="J22" s="22"/>
      <c r="K22" s="23"/>
      <c r="L22" s="24">
        <f t="shared" si="1"/>
        <v>0</v>
      </c>
    </row>
    <row r="23" spans="2:12" s="25" customFormat="1" ht="15" x14ac:dyDescent="0.25">
      <c r="B23" s="26" t="s">
        <v>29</v>
      </c>
      <c r="C23" s="27">
        <f>SUM(C11:C22)</f>
        <v>211.00399999999999</v>
      </c>
      <c r="D23" s="27">
        <f>SUM(D11:D22)</f>
        <v>166295.35999999999</v>
      </c>
      <c r="E23" s="34">
        <f>E22</f>
        <v>0</v>
      </c>
      <c r="F23" s="29"/>
      <c r="G23" s="28"/>
      <c r="H23" s="28"/>
      <c r="I23" s="28"/>
      <c r="J23" s="28">
        <f>SUM(J11:J22)</f>
        <v>61458.229999999996</v>
      </c>
      <c r="K23" s="30"/>
      <c r="L23" s="28">
        <f t="shared" ref="L23" si="2">SUM(L11:L22)</f>
        <v>-104837.13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2020-03-13T07:51:23Z</dcterms:modified>
</cp:coreProperties>
</file>